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Контракты\таблица\Таблицы 2024\"/>
    </mc:Choice>
  </mc:AlternateContent>
  <xr:revisionPtr revIDLastSave="0" documentId="13_ncr:1_{A22A4C6D-6EE0-413C-8A29-EF996EE14D9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18" sheetId="1" r:id="rId1"/>
    <sheet name="Лист1" sheetId="2" r:id="rId2"/>
  </sheets>
  <definedNames>
    <definedName name="_xlnm.Print_Area" localSheetId="0">'2018'!$A$1:$S$66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9" i="1" l="1"/>
  <c r="C49" i="1"/>
  <c r="B49" i="1"/>
  <c r="E57" i="1" l="1"/>
  <c r="C57" i="1"/>
  <c r="B57" i="1"/>
  <c r="E64" i="1"/>
  <c r="C64" i="1"/>
  <c r="B64" i="1"/>
  <c r="E42" i="1" l="1"/>
  <c r="C42" i="1"/>
  <c r="B42" i="1"/>
  <c r="E32" i="1"/>
  <c r="C32" i="1"/>
  <c r="B32" i="1"/>
  <c r="E36" i="1"/>
  <c r="C36" i="1"/>
  <c r="B36" i="1"/>
  <c r="E26" i="1"/>
  <c r="C26" i="1"/>
  <c r="B26" i="1"/>
  <c r="B14" i="1"/>
  <c r="C14" i="1"/>
  <c r="E14" i="1"/>
  <c r="E6" i="1"/>
  <c r="C6" i="1"/>
  <c r="B6" i="1"/>
</calcChain>
</file>

<file path=xl/sharedStrings.xml><?xml version="1.0" encoding="utf-8"?>
<sst xmlns="http://schemas.openxmlformats.org/spreadsheetml/2006/main" count="73" uniqueCount="64">
  <si>
    <t xml:space="preserve">Управление Федеральной службы государственной статистики по Астраханской области и Республике Калмыкия                                                                           </t>
  </si>
  <si>
    <t>Объект закупки (с указанием содержания работ)</t>
  </si>
  <si>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</si>
  <si>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</si>
  <si>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</si>
  <si>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</si>
  <si>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</si>
  <si>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</si>
  <si>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 xml:space="preserve">                                                                  Источник финансирования: Федеральный бюджет                  КБК: 15701131540792700244</t>
  </si>
  <si>
    <t>Проведение выборочного обследования рабочей силы</t>
  </si>
  <si>
    <t>Выполнение работ, связанных со сбором и обработкой первичных данных при проведении мероприятий по проведеению выборочных обследований рабочей силы, в том числе</t>
  </si>
  <si>
    <t>инструктор территориального уровня (проведение анализа информации, участие в подготовке отчета, работа по дополнительной проверке первичных статистических данных)</t>
  </si>
  <si>
    <t>интервьюер (изучение списка отобранных домохозяйств, проведение опроса, предоставление заполненных анкет и отчета о проведении наблюдения, участие в контрольных проверках)</t>
  </si>
  <si>
    <t>счетчик (составление карточек на домохозяйства, составление актуализированного списка)</t>
  </si>
  <si>
    <t>кодировщик (осуществление кодирования первичных данных по каждому респонденту в бланках Анкет или на планшетных компьютерах с использованием статистического инструментария по кодированию материалов обследования)</t>
  </si>
  <si>
    <t>оператор ФЛК (осуществление ввода, контроля по правилам формального и логического контроля первичных статистических данных; формирование итоговых файлов выгрузки данных; составление протоколов ошибок по введенным первичным данным)</t>
  </si>
  <si>
    <t xml:space="preserve">      Источник финансирования: Федеральный бюджет                  КБК: 15701131540792703244          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</si>
  <si>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</si>
  <si>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со сбором и обработкой первичных данных при проведении Выборочного наблюдения доходов населения и участия в социальных программах, в том числе</t>
  </si>
  <si>
    <t>бригадир-инструктор территориального уровня (организация работы; участие в работе по координации и контролю; проведение контрольных проверок; подготовка отчетов)</t>
  </si>
  <si>
    <t>инструктор территориального уровня (контроль и координация работы; сбор, анализ и передача данных мониторинга; визуальный контроль качества заполнения вопросников; контрольный опрос части респондентов)</t>
  </si>
  <si>
    <t>интервьюер (натуральный обход и рекрутирование домохозяйств; опрос респондентов и заполнение с их слов форм; оказание содействия при проведении контрольных мероприятий)</t>
  </si>
  <si>
    <t>оператор ФЛК 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</si>
  <si>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оператор ввода (ввод первичных статистических данных с бланков форм федерального статистического наблюдения на сервер ЦОД ФУ,
проведение автоматизированного кодирования первичных статистических данных)</t>
  </si>
  <si>
    <t>оператор ввода статистической информации</t>
  </si>
  <si>
    <t>оператор формального и логического контроля</t>
  </si>
  <si>
    <t xml:space="preserve">                                                                  Источник финансирования: Федеральный бюджет                  КБК: 15701131540790019244  </t>
  </si>
  <si>
    <t>из них по видам работ:</t>
  </si>
  <si>
    <t>Выборочное федеральное статистическое наблюдение за объемами продажи товаров на розничных рынках (код работы 13247080)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</si>
  <si>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</si>
  <si>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интервьюер (изучение списка отобранных опросных участков, проведение опроса по программе формы № Б-1, предоставление заполненных анкет, отчет о проведении наблюдения)</t>
  </si>
  <si>
    <t>Проведение статистических обследований, предусмотренных Производственным планом Росстата</t>
  </si>
  <si>
    <t>Источник финансирования: Федеральный бюджет                  КБК: 15701131540792700244</t>
  </si>
  <si>
    <t>инструктор территориального уровня (участие в обучении лиц, привлеченных к выполнению работ по сбору первичных статистических данных; координация работы интервьюеров; сбор и передача на территориальный уровень отчетов; визуальный контроль качества заполнения бланков)</t>
  </si>
  <si>
    <t>интервьюер (обход хозяйств для участия в обследовании; сбор первичных статистических данных, путем опроса респондентов; логический и арифметический контроль предоставляемых респондентами первичных статистических данных)</t>
  </si>
  <si>
    <t>специалист территориального уровня (осуществление кодирования первичных данных по каждому респонденту; проверка полноты и качества заполнения бланков; составление протоколов контроля; подготовка материалов для внесения правок в первичный информационный фонд)</t>
  </si>
  <si>
    <t xml:space="preserve"> Источник финансирования: Федеральный бюджет                  КБК: 15701131540792701244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</si>
  <si>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</si>
  <si>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 проведением выборочного федерального статистического наблюдения за деятельностью социально ориентированных некоммерческих организаций</t>
  </si>
  <si>
    <t>оператор формального и логического контроля
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</si>
  <si>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Проведение выборочного обследования сельскохозяйственной деятельности личных подсобных и других индивидуальных хозяйств</t>
  </si>
  <si>
    <t xml:space="preserve">Выполнение работ, связанных с проведением 
комплексного наблюдения условий жизни населения </t>
  </si>
  <si>
    <t>бригадир-инструктор территориального уровня (организация работы, контроль за ходом работ, сбор и передача данных мониторинга, подготовка отчетов)</t>
  </si>
  <si>
    <t>инструктор территориального уровня (обучение  интервьюеров, комплектация инструментария наблюдения для интервьюеров, контроль, координация работы)</t>
  </si>
  <si>
    <t>интервьюер (подготовка и проведение оповещения респондентов; опрос респондентов и заполнение форм федерального статистического наблюдения)</t>
  </si>
  <si>
    <t xml:space="preserve">Проведение комплексного наблюдения условий жизни населения </t>
  </si>
  <si>
    <t>Проведение Выборочного наблюдения использования суточного фонда времени населением</t>
  </si>
  <si>
    <t>Выполнение работ, связанных с проведением 
Выборочного наблюдения использования суточного фонда времени населением</t>
  </si>
  <si>
    <t>оператор ФЛК (подготовка форм федерального статистического наблюдения к автоматизированному вводу данных; проведение формального и логического контролей первичных статистических данных, их корректировка; участие в работе по вопросам согласования порядка и правомерности внесения правок в первичный информационный фонд субъектов Российской Федерации)</t>
  </si>
  <si>
    <t xml:space="preserve">бригадир-инструктор территориального уровня (организация работы по проведению интервьюерами опроса респондентов; участие в инструктировании или обучении инструкторов и интервьюеров; прием от интервьюеров заполненных анкет с первичными статистическими данными респондентов и проверка полноты и правильности заполнения) </t>
  </si>
  <si>
    <t>инструктор территориального уровня (организация работы по сбору, обработке первичных статистических данных обследования; контроль за своевременностью и правильностью заполнения интервьюерами анкет; проведение контрольных мероприятий по сбору первичных данных обследования</t>
  </si>
  <si>
    <t>Проведение выборочного наблюдения состояния здоровья населения</t>
  </si>
  <si>
    <t>Выполнение работ, связанных с проведением выборочного наблюдения состояния здоровья населения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</si>
  <si>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</t>
  </si>
  <si>
    <t>Источник финансирования: Федеральный бюджет                  КБК: 1570113151Р308300244</t>
  </si>
  <si>
    <t>Источник финансирования: Федеральный бюджет                  КБК: 15701132340192020244</t>
  </si>
  <si>
    <t>Проведение выборочного наблюдения по вопросам использования населением информационных технологий и 
информационно-телекоммуникационных сетей</t>
  </si>
  <si>
    <t>Выполнение работ, связанных с проведением выборочного наблюдения по вопросам использования населением информационных технологий и информационно-
телекоммуникационных сетей</t>
  </si>
  <si>
    <t>инструктор территориального уровня (загрузка информации с планшетных компьютеров или карт памяти на рабочую станцию; ежедневная проверка объема и качества работ, выполненных операторами формального и логического контроля)</t>
  </si>
  <si>
    <t xml:space="preserve">интервьюер (проведение опроса респондентов; предоставление заполненных, проверенных на полноту заполнения Анкет и Отчета о проведении выборочного наблюдения) </t>
  </si>
  <si>
    <t>интервьюер (обход (объезд) обследуемых домохозяйств с целью опроса; опрос респондентов; документирова-ние полученных в ходе опроса первичных статистических данных; проверка и подготовка к передаче заполненных Анкет ИКТ)</t>
  </si>
  <si>
    <t>1, по соглашению сторон</t>
  </si>
  <si>
    <t xml:space="preserve">оператор ФЛК (загрузка заполненных электронных вопросников с планшетного компьютера на сервер ЦОД ФУ; поведение формального и логистического контролей первичные статистических данных, их корректировка) </t>
  </si>
  <si>
    <r>
      <t xml:space="preserve">                 </t>
    </r>
    <r>
      <rPr>
        <b/>
        <sz val="12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01.11.2024 года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</si>
</sst>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2" fontId="5" fillId="0" borderId="1" xfId="0" applyNumberFormat="1" applyFont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5" xfId="0" applyFill="1" applyBorder="1"/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/>
    <xf numFmtId="49" fontId="5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view="pageBreakPreview" zoomScaleNormal="100" workbookViewId="0">
      <selection activeCell="G66" sqref="G66"/>
    </sheetView>
  </sheetViews>
  <sheetFormatPr defaultColWidth="9.140625" defaultRowHeight="15" x14ac:dyDescent="0.25"/>
  <cols>
    <col min="1" max="1" width="54.7109375" style="2" customWidth="1"/>
    <col min="2" max="2" width="13.7109375" style="2" customWidth="1"/>
    <col min="3" max="3" width="17.28515625" style="2" customWidth="1"/>
    <col min="4" max="4" width="12.5703125" style="2" customWidth="1"/>
    <col min="5" max="5" width="14.140625" style="3" customWidth="1"/>
    <col min="6" max="6" width="15.5703125" style="2" customWidth="1"/>
    <col min="7" max="7" width="35" style="2" customWidth="1"/>
    <col min="8" max="8" width="0.42578125" style="4" hidden="1" customWidth="1"/>
    <col min="9" max="9" width="14.42578125" style="4" hidden="1" customWidth="1"/>
    <col min="10" max="10" width="9.140625" style="4" hidden="1"/>
    <col min="11" max="11" width="9" style="4" hidden="1" customWidth="1"/>
    <col min="12" max="12" width="1.85546875" style="4" hidden="1" customWidth="1"/>
    <col min="13" max="15" width="9.140625" style="4" hidden="1"/>
    <col min="16" max="16" width="0.140625" style="4" hidden="1" customWidth="1"/>
    <col min="17" max="19" width="9.140625" style="4" hidden="1"/>
    <col min="20" max="16384" width="9.140625" style="4"/>
  </cols>
  <sheetData>
    <row r="1" spans="1:20" ht="45.75" customHeight="1" x14ac:dyDescent="0.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0" ht="30" customHeight="1" x14ac:dyDescent="0.25">
      <c r="A2" s="64" t="s">
        <v>0</v>
      </c>
      <c r="B2" s="64"/>
      <c r="C2" s="64"/>
      <c r="D2" s="64"/>
      <c r="E2" s="64"/>
      <c r="F2" s="64"/>
      <c r="G2" s="64"/>
      <c r="H2" s="5"/>
      <c r="I2" s="6"/>
      <c r="J2" s="6"/>
      <c r="K2" s="6"/>
      <c r="L2" s="6"/>
      <c r="M2" s="6"/>
      <c r="N2" s="6"/>
      <c r="O2" s="7"/>
    </row>
    <row r="3" spans="1:20" ht="13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  <c r="F3" s="1" t="s">
        <v>6</v>
      </c>
      <c r="G3" s="1" t="s">
        <v>7</v>
      </c>
      <c r="H3" s="9"/>
      <c r="I3" s="10"/>
      <c r="J3" s="9"/>
      <c r="K3" s="9"/>
      <c r="L3" s="9"/>
      <c r="M3" s="9"/>
      <c r="N3" s="9"/>
      <c r="O3" s="9"/>
    </row>
    <row r="4" spans="1:20" ht="18.75" customHeight="1" x14ac:dyDescent="0.25">
      <c r="A4" s="65" t="s">
        <v>8</v>
      </c>
      <c r="B4" s="65"/>
      <c r="C4" s="65"/>
      <c r="D4" s="65"/>
      <c r="E4" s="65"/>
      <c r="F4" s="65"/>
      <c r="G4" s="65"/>
      <c r="H4" s="9"/>
      <c r="I4" s="11"/>
      <c r="J4" s="11"/>
      <c r="K4" s="11"/>
      <c r="L4" s="11"/>
      <c r="M4" s="11"/>
      <c r="N4" s="11"/>
      <c r="O4" s="11"/>
    </row>
    <row r="5" spans="1:20" ht="18" customHeight="1" x14ac:dyDescent="0.25">
      <c r="A5" s="66" t="s">
        <v>9</v>
      </c>
      <c r="B5" s="66"/>
      <c r="C5" s="66"/>
      <c r="D5" s="66"/>
      <c r="E5" s="66"/>
      <c r="F5" s="66"/>
      <c r="G5" s="66"/>
      <c r="H5" s="9"/>
      <c r="I5" s="11"/>
      <c r="J5" s="11"/>
      <c r="K5" s="11"/>
      <c r="L5" s="11"/>
      <c r="M5" s="11"/>
      <c r="N5" s="11"/>
      <c r="O5" s="11"/>
    </row>
    <row r="6" spans="1:20" ht="67.5" customHeight="1" x14ac:dyDescent="0.25">
      <c r="A6" s="12" t="s">
        <v>10</v>
      </c>
      <c r="B6" s="13">
        <f>SUM(B7,B8,B9,B10,B11)</f>
        <v>342</v>
      </c>
      <c r="C6" s="14">
        <f>SUM(C7,C8,C9,C10,C11)</f>
        <v>1870091.7400000002</v>
      </c>
      <c r="D6" s="15"/>
      <c r="E6" s="15">
        <f>SUM(E7:E11)</f>
        <v>326</v>
      </c>
      <c r="F6" s="16"/>
      <c r="G6" s="17"/>
      <c r="H6" s="18"/>
      <c r="I6" s="11"/>
      <c r="J6" s="11"/>
      <c r="K6" s="11"/>
      <c r="L6" s="11"/>
      <c r="M6" s="11"/>
      <c r="N6" s="11"/>
      <c r="O6" s="11"/>
    </row>
    <row r="7" spans="1:20" ht="64.5" customHeight="1" x14ac:dyDescent="0.25">
      <c r="A7" s="19" t="s">
        <v>11</v>
      </c>
      <c r="B7" s="20">
        <v>8</v>
      </c>
      <c r="C7" s="21">
        <v>214189.32</v>
      </c>
      <c r="D7" s="22"/>
      <c r="E7" s="23">
        <v>5</v>
      </c>
      <c r="F7" s="24"/>
      <c r="G7" s="23"/>
      <c r="H7" s="18"/>
      <c r="I7" s="11"/>
      <c r="J7" s="11"/>
      <c r="K7" s="11"/>
      <c r="L7" s="11"/>
      <c r="M7" s="11"/>
      <c r="N7" s="11"/>
      <c r="O7" s="11"/>
    </row>
    <row r="8" spans="1:20" ht="70.5" customHeight="1" x14ac:dyDescent="0.25">
      <c r="A8" s="25" t="s">
        <v>12</v>
      </c>
      <c r="B8" s="20">
        <v>280</v>
      </c>
      <c r="C8" s="21">
        <v>1255000</v>
      </c>
      <c r="D8" s="22"/>
      <c r="E8" s="23">
        <v>280</v>
      </c>
      <c r="F8" s="24"/>
      <c r="G8" s="26"/>
      <c r="H8" s="18"/>
      <c r="I8" s="11"/>
      <c r="J8" s="11"/>
      <c r="K8" s="11"/>
      <c r="L8" s="11"/>
      <c r="M8" s="11"/>
      <c r="N8" s="11"/>
      <c r="O8" s="11"/>
    </row>
    <row r="9" spans="1:20" ht="41.25" customHeight="1" x14ac:dyDescent="0.25">
      <c r="A9" s="27" t="s">
        <v>13</v>
      </c>
      <c r="B9" s="23">
        <v>14</v>
      </c>
      <c r="C9" s="28">
        <v>66767.88</v>
      </c>
      <c r="D9" s="22"/>
      <c r="E9" s="23">
        <v>9</v>
      </c>
      <c r="F9" s="24"/>
      <c r="G9" s="23"/>
      <c r="H9" s="18"/>
      <c r="I9" s="11"/>
      <c r="J9" s="11"/>
      <c r="K9" s="11"/>
      <c r="L9" s="11"/>
      <c r="M9" s="11"/>
      <c r="N9" s="11"/>
      <c r="O9" s="11"/>
    </row>
    <row r="10" spans="1:20" ht="84.75" customHeight="1" x14ac:dyDescent="0.25">
      <c r="A10" s="27" t="s">
        <v>14</v>
      </c>
      <c r="B10" s="23">
        <v>27</v>
      </c>
      <c r="C10" s="28">
        <v>213654.54</v>
      </c>
      <c r="D10" s="23"/>
      <c r="E10" s="20">
        <v>22</v>
      </c>
      <c r="F10" s="24"/>
      <c r="G10" s="23"/>
      <c r="H10" s="18"/>
      <c r="I10" s="11"/>
      <c r="J10" s="11"/>
      <c r="K10" s="11"/>
      <c r="L10" s="11"/>
      <c r="M10" s="11"/>
      <c r="N10" s="11"/>
      <c r="O10" s="11"/>
    </row>
    <row r="11" spans="1:20" ht="81.75" customHeight="1" x14ac:dyDescent="0.25">
      <c r="A11" s="29" t="s">
        <v>15</v>
      </c>
      <c r="B11" s="30">
        <v>13</v>
      </c>
      <c r="C11" s="28">
        <v>120480</v>
      </c>
      <c r="D11" s="23"/>
      <c r="E11" s="23">
        <v>10</v>
      </c>
      <c r="F11" s="31"/>
      <c r="G11" s="23"/>
      <c r="H11" s="18"/>
      <c r="I11" s="11"/>
      <c r="J11" s="11"/>
      <c r="K11" s="11"/>
      <c r="L11" s="11"/>
      <c r="M11" s="11"/>
      <c r="N11" s="11"/>
      <c r="O11" s="11"/>
    </row>
    <row r="12" spans="1:20" ht="18.75" customHeight="1" x14ac:dyDescent="0.25">
      <c r="A12" s="59" t="s">
        <v>16</v>
      </c>
      <c r="B12" s="59"/>
      <c r="C12" s="59"/>
      <c r="D12" s="59"/>
      <c r="E12" s="59"/>
      <c r="F12" s="59"/>
      <c r="G12" s="59"/>
      <c r="H12" s="32"/>
      <c r="I12" s="33"/>
      <c r="J12" s="33"/>
      <c r="K12" s="33"/>
      <c r="L12" s="33"/>
      <c r="M12" s="33"/>
      <c r="N12" s="33"/>
      <c r="O12" s="33"/>
    </row>
    <row r="13" spans="1:20" ht="18.75" customHeight="1" x14ac:dyDescent="0.25">
      <c r="A13" s="60" t="s">
        <v>17</v>
      </c>
      <c r="B13" s="60"/>
      <c r="C13" s="60"/>
      <c r="D13" s="60"/>
      <c r="E13" s="60"/>
      <c r="F13" s="60"/>
      <c r="G13" s="60"/>
      <c r="H13" s="60"/>
      <c r="I13" s="34"/>
      <c r="J13" s="34"/>
      <c r="K13" s="34"/>
      <c r="L13" s="34"/>
      <c r="M13" s="34"/>
      <c r="N13" s="34"/>
      <c r="O13" s="34"/>
      <c r="T13" s="35"/>
    </row>
    <row r="14" spans="1:20" ht="68.25" customHeight="1" x14ac:dyDescent="0.25">
      <c r="A14" s="36" t="s">
        <v>18</v>
      </c>
      <c r="B14" s="37">
        <f>SUM(B15:B23)</f>
        <v>62</v>
      </c>
      <c r="C14" s="38">
        <f>SUM(C15:C23)</f>
        <v>1245240.1200000001</v>
      </c>
      <c r="D14" s="39"/>
      <c r="E14" s="15">
        <f>SUM(E15:E23)</f>
        <v>62</v>
      </c>
      <c r="F14" s="39"/>
      <c r="G14" s="39"/>
      <c r="H14" s="40"/>
      <c r="I14" s="41"/>
      <c r="J14" s="41"/>
      <c r="K14" s="41"/>
      <c r="L14" s="41"/>
      <c r="M14" s="41"/>
      <c r="N14" s="41"/>
      <c r="O14" s="41"/>
    </row>
    <row r="15" spans="1:20" ht="69" customHeight="1" x14ac:dyDescent="0.25">
      <c r="A15" s="25" t="s">
        <v>19</v>
      </c>
      <c r="B15" s="42">
        <v>2</v>
      </c>
      <c r="C15" s="21">
        <v>110400</v>
      </c>
      <c r="D15" s="23"/>
      <c r="E15" s="23">
        <v>2</v>
      </c>
      <c r="F15" s="23"/>
      <c r="G15" s="23"/>
      <c r="H15" s="40"/>
      <c r="I15" s="41"/>
      <c r="J15" s="41"/>
      <c r="K15" s="41"/>
      <c r="L15" s="41"/>
      <c r="M15" s="41"/>
      <c r="N15" s="41"/>
      <c r="O15" s="41"/>
    </row>
    <row r="16" spans="1:20" ht="84.75" customHeight="1" x14ac:dyDescent="0.25">
      <c r="A16" s="25" t="s">
        <v>20</v>
      </c>
      <c r="B16" s="30">
        <v>9</v>
      </c>
      <c r="C16" s="28">
        <v>441605.52</v>
      </c>
      <c r="D16" s="23"/>
      <c r="E16" s="23">
        <v>9</v>
      </c>
      <c r="F16" s="23"/>
      <c r="G16" s="23"/>
      <c r="H16" s="40"/>
      <c r="I16" s="41"/>
      <c r="J16" s="41"/>
      <c r="K16" s="41"/>
      <c r="L16" s="41"/>
      <c r="M16" s="41"/>
      <c r="N16" s="41"/>
      <c r="O16" s="41"/>
    </row>
    <row r="17" spans="1:15" ht="69" customHeight="1" x14ac:dyDescent="0.25">
      <c r="A17" s="25" t="s">
        <v>21</v>
      </c>
      <c r="B17" s="30">
        <v>39</v>
      </c>
      <c r="C17" s="28">
        <v>585000</v>
      </c>
      <c r="D17" s="24"/>
      <c r="E17" s="23">
        <v>39</v>
      </c>
      <c r="F17" s="24"/>
      <c r="G17" s="23"/>
      <c r="H17" s="40"/>
      <c r="I17" s="41"/>
      <c r="J17" s="41"/>
      <c r="K17" s="41"/>
      <c r="L17" s="41"/>
      <c r="M17" s="41"/>
      <c r="N17" s="41"/>
      <c r="O17" s="41"/>
    </row>
    <row r="18" spans="1:15" ht="101.25" hidden="1" customHeight="1" x14ac:dyDescent="0.25">
      <c r="A18" s="25" t="s">
        <v>22</v>
      </c>
      <c r="B18" s="30"/>
      <c r="C18" s="28"/>
      <c r="D18" s="24"/>
      <c r="E18" s="23"/>
      <c r="F18" s="24"/>
      <c r="G18" s="24"/>
      <c r="H18" s="40"/>
      <c r="I18" s="41"/>
      <c r="J18" s="41"/>
      <c r="K18" s="41"/>
      <c r="L18" s="41"/>
      <c r="M18" s="41"/>
      <c r="N18" s="41"/>
      <c r="O18" s="41"/>
    </row>
    <row r="19" spans="1:15" ht="81.75" hidden="1" customHeight="1" x14ac:dyDescent="0.25">
      <c r="A19" s="25" t="s">
        <v>23</v>
      </c>
      <c r="B19" s="30"/>
      <c r="C19" s="28"/>
      <c r="D19" s="24"/>
      <c r="E19" s="23"/>
      <c r="F19" s="24"/>
      <c r="G19" s="24"/>
      <c r="H19" s="40"/>
      <c r="I19" s="41"/>
      <c r="J19" s="41"/>
      <c r="K19" s="41"/>
      <c r="L19" s="41"/>
      <c r="M19" s="41"/>
      <c r="N19" s="41"/>
      <c r="O19" s="41"/>
    </row>
    <row r="20" spans="1:15" ht="15.75" hidden="1" x14ac:dyDescent="0.25">
      <c r="A20" s="43" t="s">
        <v>24</v>
      </c>
      <c r="B20" s="42"/>
      <c r="C20" s="21"/>
      <c r="D20" s="20"/>
      <c r="E20" s="23"/>
      <c r="F20" s="20"/>
      <c r="G20" s="20"/>
      <c r="H20" s="44"/>
      <c r="I20" s="41"/>
      <c r="J20" s="41"/>
      <c r="K20" s="41"/>
      <c r="L20" s="41"/>
      <c r="M20" s="41"/>
      <c r="N20" s="41"/>
      <c r="O20" s="41"/>
    </row>
    <row r="21" spans="1:15" ht="15.75" hidden="1" x14ac:dyDescent="0.25">
      <c r="A21" s="45" t="s">
        <v>25</v>
      </c>
      <c r="B21" s="42"/>
      <c r="C21" s="21"/>
      <c r="D21" s="20"/>
      <c r="E21" s="23"/>
      <c r="F21" s="20"/>
      <c r="G21" s="20"/>
      <c r="H21" s="44"/>
      <c r="I21" s="41"/>
      <c r="J21" s="41"/>
      <c r="K21" s="41"/>
      <c r="L21" s="41"/>
      <c r="M21" s="41"/>
      <c r="N21" s="41"/>
      <c r="O21" s="41"/>
    </row>
    <row r="22" spans="1:15" ht="98.25" customHeight="1" x14ac:dyDescent="0.25">
      <c r="A22" s="25" t="s">
        <v>22</v>
      </c>
      <c r="B22" s="23">
        <v>2</v>
      </c>
      <c r="C22" s="28">
        <v>24000</v>
      </c>
      <c r="D22" s="23"/>
      <c r="E22" s="23">
        <v>2</v>
      </c>
      <c r="F22" s="23"/>
      <c r="G22" s="23"/>
      <c r="H22" s="44"/>
      <c r="I22" s="41"/>
      <c r="J22" s="41"/>
      <c r="K22" s="41"/>
      <c r="L22" s="41"/>
      <c r="M22" s="41"/>
      <c r="N22" s="41"/>
      <c r="O22" s="41"/>
    </row>
    <row r="23" spans="1:15" ht="79.5" customHeight="1" x14ac:dyDescent="0.25">
      <c r="A23" s="25" t="s">
        <v>23</v>
      </c>
      <c r="B23" s="23">
        <v>10</v>
      </c>
      <c r="C23" s="28">
        <v>84234.6</v>
      </c>
      <c r="D23" s="23"/>
      <c r="E23" s="23">
        <v>10</v>
      </c>
      <c r="F23" s="23"/>
      <c r="G23" s="23"/>
      <c r="H23" s="44"/>
      <c r="I23" s="41"/>
      <c r="J23" s="41"/>
      <c r="K23" s="41"/>
      <c r="L23" s="41"/>
      <c r="M23" s="41"/>
      <c r="N23" s="41"/>
      <c r="O23" s="41"/>
    </row>
    <row r="24" spans="1:15" ht="15.75" customHeight="1" x14ac:dyDescent="0.25">
      <c r="A24" s="67" t="s">
        <v>26</v>
      </c>
      <c r="B24" s="67"/>
      <c r="C24" s="67"/>
      <c r="D24" s="67"/>
      <c r="E24" s="67"/>
      <c r="F24" s="67"/>
      <c r="G24" s="67"/>
      <c r="H24" s="32"/>
      <c r="I24" s="41"/>
      <c r="J24" s="41"/>
      <c r="K24" s="41"/>
      <c r="L24" s="41"/>
      <c r="M24" s="41"/>
      <c r="N24" s="41"/>
      <c r="O24" s="41"/>
    </row>
    <row r="25" spans="1:15" ht="15.75" customHeight="1" x14ac:dyDescent="0.25">
      <c r="A25" s="60" t="s">
        <v>31</v>
      </c>
      <c r="B25" s="60"/>
      <c r="C25" s="60"/>
      <c r="D25" s="60"/>
      <c r="E25" s="60"/>
      <c r="F25" s="60"/>
      <c r="G25" s="60"/>
      <c r="H25" s="60"/>
      <c r="I25" s="41"/>
      <c r="J25" s="41"/>
      <c r="K25" s="41"/>
      <c r="L25" s="41"/>
      <c r="M25" s="41"/>
      <c r="N25" s="41"/>
      <c r="O25" s="41"/>
    </row>
    <row r="26" spans="1:15" ht="78.75" x14ac:dyDescent="0.25">
      <c r="A26" s="36" t="s">
        <v>29</v>
      </c>
      <c r="B26" s="37">
        <f>SUM(B27)</f>
        <v>9</v>
      </c>
      <c r="C26" s="38">
        <f>SUM(C27)</f>
        <v>50534.01</v>
      </c>
      <c r="D26" s="39"/>
      <c r="E26" s="15">
        <f>SUM(E27)</f>
        <v>9</v>
      </c>
      <c r="F26" s="39"/>
      <c r="G26" s="39"/>
      <c r="H26" s="41"/>
      <c r="I26" s="41"/>
      <c r="J26" s="41"/>
      <c r="K26" s="41"/>
      <c r="L26" s="41"/>
      <c r="M26" s="41"/>
      <c r="N26" s="41"/>
      <c r="O26" s="41"/>
    </row>
    <row r="27" spans="1:15" ht="63" x14ac:dyDescent="0.25">
      <c r="A27" s="25" t="s">
        <v>30</v>
      </c>
      <c r="B27" s="42">
        <v>9</v>
      </c>
      <c r="C27" s="21">
        <v>50534.01</v>
      </c>
      <c r="D27" s="23"/>
      <c r="E27" s="23">
        <v>9</v>
      </c>
      <c r="F27" s="23"/>
      <c r="G27" s="23"/>
      <c r="H27" s="41"/>
      <c r="I27" s="41"/>
      <c r="J27" s="41"/>
      <c r="K27" s="41"/>
      <c r="L27" s="41"/>
      <c r="M27" s="41"/>
      <c r="N27" s="41"/>
      <c r="O27" s="41"/>
    </row>
    <row r="28" spans="1:15" ht="15.75" x14ac:dyDescent="0.25">
      <c r="A28" s="52" t="s">
        <v>27</v>
      </c>
      <c r="B28" s="23"/>
      <c r="C28" s="23"/>
      <c r="D28" s="23"/>
      <c r="E28" s="23"/>
      <c r="F28" s="23"/>
      <c r="G28" s="23"/>
      <c r="H28" s="41"/>
      <c r="I28" s="41"/>
      <c r="J28" s="41"/>
      <c r="K28" s="41"/>
      <c r="L28" s="41"/>
      <c r="M28" s="41"/>
      <c r="N28" s="41"/>
      <c r="O28" s="41"/>
    </row>
    <row r="29" spans="1:15" ht="47.25" x14ac:dyDescent="0.25">
      <c r="A29" s="25" t="s">
        <v>28</v>
      </c>
      <c r="B29" s="23">
        <v>9</v>
      </c>
      <c r="C29" s="21">
        <v>50534.01</v>
      </c>
      <c r="D29" s="23"/>
      <c r="E29" s="23">
        <v>9</v>
      </c>
      <c r="F29" s="23"/>
      <c r="G29" s="23"/>
      <c r="H29" s="41"/>
      <c r="I29" s="41"/>
      <c r="J29" s="41"/>
      <c r="K29" s="41"/>
      <c r="L29" s="41"/>
      <c r="M29" s="41"/>
      <c r="N29" s="41"/>
      <c r="O29" s="41"/>
    </row>
    <row r="30" spans="1:15" ht="15.75" customHeight="1" x14ac:dyDescent="0.25">
      <c r="A30" s="61" t="s">
        <v>36</v>
      </c>
      <c r="B30" s="61"/>
      <c r="C30" s="61"/>
      <c r="D30" s="61"/>
      <c r="E30" s="61"/>
      <c r="F30" s="61"/>
      <c r="G30" s="61"/>
      <c r="H30" s="32"/>
      <c r="I30" s="41"/>
      <c r="J30" s="41"/>
      <c r="K30" s="41"/>
      <c r="L30" s="41"/>
      <c r="M30" s="41"/>
      <c r="N30" s="41"/>
      <c r="O30" s="41"/>
    </row>
    <row r="31" spans="1:15" ht="15.75" x14ac:dyDescent="0.25">
      <c r="A31" s="60" t="s">
        <v>37</v>
      </c>
      <c r="B31" s="60"/>
      <c r="C31" s="60"/>
      <c r="D31" s="60"/>
      <c r="E31" s="60"/>
      <c r="F31" s="60"/>
      <c r="G31" s="60"/>
      <c r="H31" s="60"/>
      <c r="I31" s="41"/>
      <c r="J31" s="41"/>
      <c r="K31" s="41"/>
      <c r="L31" s="41"/>
      <c r="M31" s="41"/>
      <c r="N31" s="41"/>
      <c r="O31" s="41"/>
    </row>
    <row r="32" spans="1:15" ht="66" customHeight="1" x14ac:dyDescent="0.25">
      <c r="A32" s="46" t="s">
        <v>38</v>
      </c>
      <c r="B32" s="37">
        <f>SUM(B33)</f>
        <v>2</v>
      </c>
      <c r="C32" s="38">
        <f>SUM(C33)</f>
        <v>30000</v>
      </c>
      <c r="D32" s="39"/>
      <c r="E32" s="15">
        <f>SUM(E33)</f>
        <v>2</v>
      </c>
      <c r="F32" s="39"/>
      <c r="G32" s="39"/>
      <c r="H32" s="41"/>
      <c r="I32" s="41"/>
      <c r="J32" s="41"/>
      <c r="K32" s="41"/>
      <c r="L32" s="41"/>
      <c r="M32" s="41"/>
      <c r="N32" s="41"/>
      <c r="O32" s="41"/>
    </row>
    <row r="33" spans="1:15" ht="111.75" customHeight="1" x14ac:dyDescent="0.25">
      <c r="A33" s="48" t="s">
        <v>39</v>
      </c>
      <c r="B33" s="42">
        <v>2</v>
      </c>
      <c r="C33" s="21">
        <v>30000</v>
      </c>
      <c r="D33" s="23"/>
      <c r="E33" s="23">
        <v>2</v>
      </c>
      <c r="F33" s="23"/>
      <c r="G33" s="23"/>
      <c r="H33" s="41"/>
      <c r="I33" s="41"/>
      <c r="J33" s="41"/>
      <c r="K33" s="41"/>
      <c r="L33" s="41"/>
      <c r="M33" s="41"/>
      <c r="N33" s="41"/>
      <c r="O33" s="41"/>
    </row>
    <row r="34" spans="1:15" ht="15.75" customHeight="1" x14ac:dyDescent="0.25">
      <c r="A34" s="61" t="s">
        <v>32</v>
      </c>
      <c r="B34" s="61"/>
      <c r="C34" s="61"/>
      <c r="D34" s="61"/>
      <c r="E34" s="61"/>
      <c r="F34" s="61"/>
      <c r="G34" s="61"/>
      <c r="H34" s="32"/>
      <c r="I34" s="41"/>
      <c r="J34" s="41"/>
      <c r="K34" s="41"/>
      <c r="L34" s="41"/>
      <c r="M34" s="41"/>
      <c r="N34" s="41"/>
      <c r="O34" s="41"/>
    </row>
    <row r="35" spans="1:15" ht="15.75" x14ac:dyDescent="0.25">
      <c r="A35" s="60" t="s">
        <v>40</v>
      </c>
      <c r="B35" s="60"/>
      <c r="C35" s="60"/>
      <c r="D35" s="60"/>
      <c r="E35" s="60"/>
      <c r="F35" s="60"/>
      <c r="G35" s="60"/>
      <c r="H35" s="60"/>
      <c r="I35" s="41"/>
      <c r="J35" s="41"/>
      <c r="K35" s="41"/>
      <c r="L35" s="41"/>
      <c r="M35" s="41"/>
      <c r="N35" s="41"/>
      <c r="O35" s="41"/>
    </row>
    <row r="36" spans="1:15" ht="63" x14ac:dyDescent="0.25">
      <c r="A36" s="46" t="s">
        <v>53</v>
      </c>
      <c r="B36" s="15">
        <f>SUM(B37:B39)</f>
        <v>258</v>
      </c>
      <c r="C36" s="38">
        <f>SUM(C37:C39)</f>
        <v>2611008.75</v>
      </c>
      <c r="D36" s="15"/>
      <c r="E36" s="15">
        <f>SUM(E37:E39)</f>
        <v>172</v>
      </c>
      <c r="F36" s="15"/>
      <c r="G36" s="15"/>
      <c r="H36" s="41"/>
      <c r="I36" s="41"/>
      <c r="J36" s="41"/>
      <c r="K36" s="41"/>
      <c r="L36" s="41"/>
      <c r="M36" s="41"/>
      <c r="N36" s="41"/>
      <c r="O36" s="41"/>
    </row>
    <row r="37" spans="1:15" ht="94.5" x14ac:dyDescent="0.25">
      <c r="A37" s="47" t="s">
        <v>33</v>
      </c>
      <c r="B37" s="23">
        <v>21</v>
      </c>
      <c r="C37" s="28">
        <v>297501.75</v>
      </c>
      <c r="D37" s="23"/>
      <c r="E37" s="23">
        <v>14</v>
      </c>
      <c r="F37" s="23"/>
      <c r="G37" s="23"/>
      <c r="H37" s="41"/>
      <c r="I37" s="41"/>
      <c r="J37" s="41"/>
      <c r="K37" s="41"/>
      <c r="L37" s="41"/>
      <c r="M37" s="41"/>
      <c r="N37" s="41"/>
      <c r="O37" s="41"/>
    </row>
    <row r="38" spans="1:15" ht="78.75" x14ac:dyDescent="0.25">
      <c r="A38" s="47" t="s">
        <v>34</v>
      </c>
      <c r="B38" s="23">
        <v>216</v>
      </c>
      <c r="C38" s="28">
        <v>2131272</v>
      </c>
      <c r="D38" s="23"/>
      <c r="E38" s="23">
        <v>144</v>
      </c>
      <c r="F38" s="23"/>
      <c r="G38" s="23"/>
      <c r="H38" s="41"/>
      <c r="I38" s="41"/>
      <c r="J38" s="41"/>
      <c r="K38" s="41"/>
      <c r="L38" s="41"/>
      <c r="M38" s="41"/>
      <c r="N38" s="41"/>
      <c r="O38" s="41"/>
    </row>
    <row r="39" spans="1:15" ht="96.75" customHeight="1" x14ac:dyDescent="0.25">
      <c r="A39" s="47" t="s">
        <v>35</v>
      </c>
      <c r="B39" s="20">
        <v>21</v>
      </c>
      <c r="C39" s="21">
        <v>182235</v>
      </c>
      <c r="D39" s="20"/>
      <c r="E39" s="23">
        <v>14</v>
      </c>
      <c r="F39" s="20"/>
      <c r="G39" s="20"/>
      <c r="H39" s="41"/>
      <c r="I39" s="41"/>
      <c r="J39" s="41"/>
      <c r="K39" s="41"/>
      <c r="L39" s="41"/>
      <c r="M39" s="41"/>
      <c r="N39" s="41"/>
      <c r="O39" s="41"/>
    </row>
    <row r="40" spans="1:15" ht="15.75" customHeight="1" x14ac:dyDescent="0.25">
      <c r="A40" s="59" t="s">
        <v>16</v>
      </c>
      <c r="B40" s="59"/>
      <c r="C40" s="59"/>
      <c r="D40" s="59"/>
      <c r="E40" s="59"/>
      <c r="F40" s="59"/>
      <c r="G40" s="59"/>
      <c r="H40" s="32"/>
      <c r="I40" s="41"/>
      <c r="J40" s="41"/>
      <c r="K40" s="41"/>
      <c r="L40" s="41"/>
      <c r="M40" s="41"/>
      <c r="N40" s="41"/>
      <c r="O40" s="41"/>
    </row>
    <row r="41" spans="1:15" ht="15.75" customHeight="1" x14ac:dyDescent="0.25">
      <c r="A41" s="60" t="s">
        <v>45</v>
      </c>
      <c r="B41" s="60"/>
      <c r="C41" s="60"/>
      <c r="D41" s="60"/>
      <c r="E41" s="60"/>
      <c r="F41" s="60"/>
      <c r="G41" s="60"/>
      <c r="H41" s="60"/>
      <c r="I41" s="41"/>
      <c r="J41" s="41"/>
      <c r="K41" s="41"/>
      <c r="L41" s="41"/>
      <c r="M41" s="41"/>
      <c r="N41" s="41"/>
      <c r="O41" s="41"/>
    </row>
    <row r="42" spans="1:15" ht="41.25" customHeight="1" x14ac:dyDescent="0.25">
      <c r="A42" s="49" t="s">
        <v>41</v>
      </c>
      <c r="B42" s="53">
        <f>SUM(B43:B46)</f>
        <v>38</v>
      </c>
      <c r="C42" s="14">
        <f>SUM(C43:C46)</f>
        <v>870336.74</v>
      </c>
      <c r="D42" s="53"/>
      <c r="E42" s="15">
        <f>SUM(E43:E46)</f>
        <v>38</v>
      </c>
      <c r="F42" s="53"/>
      <c r="G42" s="53"/>
      <c r="H42" s="41"/>
      <c r="I42" s="41"/>
      <c r="J42" s="41"/>
      <c r="K42" s="41"/>
      <c r="L42" s="41"/>
      <c r="M42" s="41"/>
      <c r="N42" s="41"/>
      <c r="O42" s="41"/>
    </row>
    <row r="43" spans="1:15" ht="51.75" customHeight="1" x14ac:dyDescent="0.25">
      <c r="A43" s="50" t="s">
        <v>42</v>
      </c>
      <c r="B43" s="20">
        <v>2</v>
      </c>
      <c r="C43" s="21">
        <v>106800</v>
      </c>
      <c r="D43" s="20"/>
      <c r="E43" s="23">
        <v>2</v>
      </c>
      <c r="F43" s="20"/>
      <c r="G43" s="20"/>
      <c r="H43" s="41"/>
      <c r="I43" s="41"/>
      <c r="J43" s="41"/>
      <c r="K43" s="41"/>
      <c r="L43" s="41"/>
      <c r="M43" s="41"/>
      <c r="N43" s="41"/>
      <c r="O43" s="41"/>
    </row>
    <row r="44" spans="1:15" ht="63" customHeight="1" x14ac:dyDescent="0.25">
      <c r="A44" s="50" t="s">
        <v>43</v>
      </c>
      <c r="B44" s="23">
        <v>7</v>
      </c>
      <c r="C44" s="28">
        <v>272536.74</v>
      </c>
      <c r="D44" s="23"/>
      <c r="E44" s="23">
        <v>7</v>
      </c>
      <c r="F44" s="23"/>
      <c r="G44" s="23"/>
      <c r="H44" s="41"/>
      <c r="I44" s="41"/>
      <c r="J44" s="41"/>
      <c r="K44" s="41"/>
      <c r="L44" s="41"/>
      <c r="M44" s="41"/>
      <c r="N44" s="41"/>
      <c r="O44" s="41"/>
    </row>
    <row r="45" spans="1:15" ht="55.5" customHeight="1" x14ac:dyDescent="0.25">
      <c r="A45" s="51" t="s">
        <v>44</v>
      </c>
      <c r="B45" s="23">
        <v>26</v>
      </c>
      <c r="C45" s="28">
        <v>455000</v>
      </c>
      <c r="D45" s="23"/>
      <c r="E45" s="23">
        <v>26</v>
      </c>
      <c r="F45" s="23"/>
      <c r="G45" s="23"/>
      <c r="H45" s="41"/>
      <c r="I45" s="41"/>
      <c r="J45" s="41"/>
      <c r="K45" s="41"/>
      <c r="L45" s="41"/>
      <c r="M45" s="41"/>
      <c r="N45" s="41"/>
      <c r="O45" s="41"/>
    </row>
    <row r="46" spans="1:15" ht="141.75" x14ac:dyDescent="0.25">
      <c r="A46" s="51" t="s">
        <v>48</v>
      </c>
      <c r="B46" s="23">
        <v>3</v>
      </c>
      <c r="C46" s="28">
        <v>36000</v>
      </c>
      <c r="D46" s="23"/>
      <c r="E46" s="23">
        <v>3</v>
      </c>
      <c r="F46" s="23"/>
      <c r="G46" s="23"/>
      <c r="H46" s="41"/>
      <c r="I46" s="41"/>
      <c r="J46" s="41"/>
      <c r="K46" s="41"/>
      <c r="L46" s="41"/>
      <c r="M46" s="41"/>
      <c r="N46" s="41"/>
      <c r="O46" s="41"/>
    </row>
    <row r="47" spans="1:15" ht="15.75" x14ac:dyDescent="0.25">
      <c r="A47" s="59" t="s">
        <v>16</v>
      </c>
      <c r="B47" s="59"/>
      <c r="C47" s="59"/>
      <c r="D47" s="59"/>
      <c r="E47" s="59"/>
      <c r="F47" s="59"/>
      <c r="G47" s="59"/>
      <c r="H47" s="32"/>
      <c r="I47" s="41"/>
      <c r="J47" s="41"/>
      <c r="K47" s="41"/>
      <c r="L47" s="41"/>
      <c r="M47" s="41"/>
      <c r="N47" s="41"/>
      <c r="O47" s="41"/>
    </row>
    <row r="48" spans="1:15" ht="15.75" x14ac:dyDescent="0.25">
      <c r="A48" s="60" t="s">
        <v>46</v>
      </c>
      <c r="B48" s="60"/>
      <c r="C48" s="60"/>
      <c r="D48" s="60"/>
      <c r="E48" s="60"/>
      <c r="F48" s="60"/>
      <c r="G48" s="60"/>
      <c r="H48" s="60"/>
      <c r="I48" s="41"/>
      <c r="J48" s="41"/>
      <c r="K48" s="41"/>
      <c r="L48" s="41"/>
      <c r="M48" s="41"/>
      <c r="N48" s="41"/>
      <c r="O48" s="41"/>
    </row>
    <row r="49" spans="1:15" ht="53.25" customHeight="1" x14ac:dyDescent="0.25">
      <c r="A49" s="49" t="s">
        <v>47</v>
      </c>
      <c r="B49" s="53">
        <f>SUM(B50:B54)</f>
        <v>67</v>
      </c>
      <c r="C49" s="14">
        <f>SUM(C50:C54)</f>
        <v>1351707.54</v>
      </c>
      <c r="D49" s="53"/>
      <c r="E49" s="15">
        <f>SUM(E50:E54)</f>
        <v>43</v>
      </c>
      <c r="F49" s="53"/>
      <c r="G49" s="53"/>
      <c r="H49" s="41"/>
      <c r="I49" s="41"/>
      <c r="J49" s="41"/>
      <c r="K49" s="41"/>
      <c r="L49" s="41"/>
      <c r="M49" s="41"/>
      <c r="N49" s="41"/>
      <c r="O49" s="41"/>
    </row>
    <row r="50" spans="1:15" ht="51" customHeight="1" x14ac:dyDescent="0.25">
      <c r="A50" s="50" t="s">
        <v>42</v>
      </c>
      <c r="B50" s="20">
        <v>2</v>
      </c>
      <c r="C50" s="21">
        <v>115200</v>
      </c>
      <c r="D50" s="20"/>
      <c r="E50" s="23">
        <v>0</v>
      </c>
      <c r="F50" s="20"/>
      <c r="G50" s="20"/>
      <c r="H50" s="41"/>
      <c r="I50" s="41"/>
      <c r="J50" s="41"/>
      <c r="K50" s="41"/>
      <c r="L50" s="41"/>
      <c r="M50" s="41"/>
      <c r="N50" s="41"/>
      <c r="O50" s="41"/>
    </row>
    <row r="51" spans="1:15" ht="63" x14ac:dyDescent="0.25">
      <c r="A51" s="50" t="s">
        <v>43</v>
      </c>
      <c r="B51" s="23">
        <v>10</v>
      </c>
      <c r="C51" s="28">
        <v>427205.34</v>
      </c>
      <c r="D51" s="23"/>
      <c r="E51" s="23">
        <v>1</v>
      </c>
      <c r="F51" s="23"/>
      <c r="G51" s="20" t="s">
        <v>61</v>
      </c>
      <c r="H51" s="41"/>
      <c r="I51" s="41"/>
      <c r="J51" s="41"/>
      <c r="K51" s="41"/>
      <c r="L51" s="41"/>
      <c r="M51" s="41"/>
      <c r="N51" s="41"/>
      <c r="O51" s="41"/>
    </row>
    <row r="52" spans="1:15" ht="47.25" x14ac:dyDescent="0.25">
      <c r="A52" s="51" t="s">
        <v>44</v>
      </c>
      <c r="B52" s="23">
        <v>42</v>
      </c>
      <c r="C52" s="28">
        <v>630000</v>
      </c>
      <c r="D52" s="23"/>
      <c r="E52" s="23">
        <v>42</v>
      </c>
      <c r="F52" s="23"/>
      <c r="G52" s="20"/>
      <c r="H52" s="41"/>
      <c r="I52" s="41"/>
      <c r="J52" s="41"/>
      <c r="K52" s="41"/>
      <c r="L52" s="41"/>
      <c r="M52" s="41"/>
      <c r="N52" s="41"/>
      <c r="O52" s="41"/>
    </row>
    <row r="53" spans="1:15" ht="110.25" x14ac:dyDescent="0.25">
      <c r="A53" s="25" t="s">
        <v>22</v>
      </c>
      <c r="B53" s="23">
        <v>2</v>
      </c>
      <c r="C53" s="28">
        <v>33000</v>
      </c>
      <c r="D53" s="23"/>
      <c r="E53" s="23">
        <v>0</v>
      </c>
      <c r="F53" s="23"/>
      <c r="G53" s="20"/>
      <c r="H53" s="41"/>
      <c r="I53" s="41"/>
      <c r="J53" s="41"/>
      <c r="K53" s="41"/>
      <c r="L53" s="41"/>
      <c r="M53" s="41"/>
      <c r="N53" s="41"/>
      <c r="O53" s="41"/>
    </row>
    <row r="54" spans="1:15" ht="78.75" x14ac:dyDescent="0.25">
      <c r="A54" s="25" t="s">
        <v>23</v>
      </c>
      <c r="B54" s="23">
        <v>11</v>
      </c>
      <c r="C54" s="28">
        <v>146302.20000000001</v>
      </c>
      <c r="D54" s="23"/>
      <c r="E54" s="23">
        <v>0</v>
      </c>
      <c r="F54" s="23"/>
      <c r="G54" s="23"/>
      <c r="H54" s="41"/>
      <c r="I54" s="41"/>
      <c r="J54" s="41"/>
      <c r="K54" s="41"/>
      <c r="L54" s="41"/>
      <c r="M54" s="41"/>
      <c r="N54" s="41"/>
      <c r="O54" s="41"/>
    </row>
    <row r="55" spans="1:15" ht="15.75" customHeight="1" x14ac:dyDescent="0.25">
      <c r="A55" s="61" t="s">
        <v>54</v>
      </c>
      <c r="B55" s="61"/>
      <c r="C55" s="61"/>
      <c r="D55" s="61"/>
      <c r="E55" s="61"/>
      <c r="F55" s="61"/>
      <c r="G55" s="61"/>
      <c r="H55" s="32"/>
      <c r="I55" s="41"/>
      <c r="J55" s="41"/>
      <c r="K55" s="41"/>
      <c r="L55" s="41"/>
      <c r="M55" s="41"/>
      <c r="N55" s="41"/>
      <c r="O55" s="41"/>
    </row>
    <row r="56" spans="1:15" ht="15.75" x14ac:dyDescent="0.25">
      <c r="A56" s="60" t="s">
        <v>51</v>
      </c>
      <c r="B56" s="60"/>
      <c r="C56" s="60"/>
      <c r="D56" s="60"/>
      <c r="E56" s="60"/>
      <c r="F56" s="60"/>
      <c r="G56" s="60"/>
      <c r="H56" s="60"/>
      <c r="I56" s="41"/>
      <c r="J56" s="41"/>
      <c r="K56" s="41"/>
      <c r="L56" s="41"/>
      <c r="M56" s="41"/>
      <c r="N56" s="41"/>
      <c r="O56" s="41"/>
    </row>
    <row r="57" spans="1:15" ht="47.25" x14ac:dyDescent="0.25">
      <c r="A57" s="46" t="s">
        <v>52</v>
      </c>
      <c r="B57" s="53">
        <f>SUM(B58:B61)</f>
        <v>38</v>
      </c>
      <c r="C57" s="14">
        <f>SUM(C58:C61)</f>
        <v>794300</v>
      </c>
      <c r="D57" s="53"/>
      <c r="E57" s="15">
        <f>SUM(E58:E61)</f>
        <v>36</v>
      </c>
      <c r="F57" s="53"/>
      <c r="G57" s="53"/>
      <c r="H57" s="41"/>
      <c r="I57" s="41"/>
      <c r="J57" s="41"/>
      <c r="K57" s="41"/>
      <c r="L57" s="41"/>
      <c r="M57" s="41"/>
      <c r="N57" s="41"/>
      <c r="O57" s="41"/>
    </row>
    <row r="58" spans="1:15" ht="110.25" x14ac:dyDescent="0.25">
      <c r="A58" s="54" t="s">
        <v>49</v>
      </c>
      <c r="B58" s="20">
        <v>2</v>
      </c>
      <c r="C58" s="21">
        <v>99000</v>
      </c>
      <c r="D58" s="20"/>
      <c r="E58" s="23">
        <v>0</v>
      </c>
      <c r="F58" s="20"/>
      <c r="G58" s="20"/>
      <c r="H58" s="41"/>
      <c r="I58" s="41"/>
      <c r="J58" s="41"/>
      <c r="K58" s="41"/>
      <c r="L58" s="41"/>
      <c r="M58" s="41"/>
      <c r="N58" s="41"/>
      <c r="O58" s="41"/>
    </row>
    <row r="59" spans="1:15" ht="110.25" x14ac:dyDescent="0.25">
      <c r="A59" s="55" t="s">
        <v>50</v>
      </c>
      <c r="B59" s="23">
        <v>6</v>
      </c>
      <c r="C59" s="28">
        <v>212400</v>
      </c>
      <c r="D59" s="23"/>
      <c r="E59" s="23">
        <v>6</v>
      </c>
      <c r="F59" s="23"/>
      <c r="G59" s="23"/>
      <c r="H59" s="41"/>
      <c r="I59" s="41"/>
      <c r="J59" s="41"/>
      <c r="K59" s="41"/>
      <c r="L59" s="41"/>
      <c r="M59" s="41"/>
      <c r="N59" s="41"/>
      <c r="O59" s="41"/>
    </row>
    <row r="60" spans="1:15" ht="63" x14ac:dyDescent="0.25">
      <c r="A60" s="55" t="s">
        <v>59</v>
      </c>
      <c r="B60" s="23">
        <v>28</v>
      </c>
      <c r="C60" s="28">
        <v>462000</v>
      </c>
      <c r="D60" s="23"/>
      <c r="E60" s="23">
        <v>28</v>
      </c>
      <c r="F60" s="23"/>
      <c r="G60" s="23"/>
      <c r="H60" s="41"/>
      <c r="I60" s="41"/>
      <c r="J60" s="41"/>
      <c r="K60" s="41"/>
      <c r="L60" s="41"/>
      <c r="M60" s="41"/>
      <c r="N60" s="41"/>
      <c r="O60" s="41"/>
    </row>
    <row r="61" spans="1:15" ht="78.75" x14ac:dyDescent="0.25">
      <c r="A61" s="55" t="s">
        <v>62</v>
      </c>
      <c r="B61" s="23">
        <v>2</v>
      </c>
      <c r="C61" s="28">
        <v>20900</v>
      </c>
      <c r="D61" s="23"/>
      <c r="E61" s="23">
        <v>2</v>
      </c>
      <c r="F61" s="23"/>
      <c r="G61" s="23"/>
      <c r="H61" s="41"/>
      <c r="I61" s="41"/>
      <c r="J61" s="41"/>
      <c r="K61" s="41"/>
      <c r="L61" s="41"/>
      <c r="M61" s="41"/>
      <c r="N61" s="41"/>
      <c r="O61" s="41"/>
    </row>
    <row r="62" spans="1:15" ht="15.75" customHeight="1" x14ac:dyDescent="0.25">
      <c r="A62" s="62" t="s">
        <v>55</v>
      </c>
      <c r="B62" s="62"/>
      <c r="C62" s="62"/>
      <c r="D62" s="62"/>
      <c r="E62" s="62"/>
      <c r="F62" s="62"/>
      <c r="G62" s="62"/>
      <c r="H62" s="41"/>
      <c r="I62" s="41"/>
      <c r="J62" s="41"/>
      <c r="K62" s="41"/>
      <c r="L62" s="41"/>
      <c r="M62" s="41"/>
      <c r="N62" s="41"/>
      <c r="O62" s="41"/>
    </row>
    <row r="63" spans="1:15" ht="33" customHeight="1" x14ac:dyDescent="0.25">
      <c r="A63" s="62" t="s">
        <v>56</v>
      </c>
      <c r="B63" s="62"/>
      <c r="C63" s="62"/>
      <c r="D63" s="62"/>
      <c r="E63" s="62"/>
      <c r="F63" s="62"/>
      <c r="G63" s="62"/>
      <c r="H63" s="41"/>
      <c r="I63" s="41"/>
      <c r="J63" s="41"/>
      <c r="K63" s="41"/>
      <c r="L63" s="41"/>
      <c r="M63" s="41"/>
      <c r="N63" s="41"/>
      <c r="O63" s="41"/>
    </row>
    <row r="64" spans="1:15" ht="82.5" customHeight="1" x14ac:dyDescent="0.25">
      <c r="A64" s="46" t="s">
        <v>57</v>
      </c>
      <c r="B64" s="57">
        <f>SUM(B65:B66)</f>
        <v>58</v>
      </c>
      <c r="C64" s="38">
        <f>SUM(C65:C66)</f>
        <v>339080.4</v>
      </c>
      <c r="D64" s="57"/>
      <c r="E64" s="57">
        <f>SUM(E65:E66)</f>
        <v>56</v>
      </c>
      <c r="F64" s="56"/>
      <c r="G64" s="56"/>
      <c r="H64" s="41"/>
      <c r="I64" s="41"/>
      <c r="J64" s="41"/>
      <c r="K64" s="41"/>
      <c r="L64" s="41"/>
      <c r="M64" s="41"/>
      <c r="N64" s="41"/>
      <c r="O64" s="41"/>
    </row>
    <row r="65" spans="1:15" ht="84.75" customHeight="1" x14ac:dyDescent="0.25">
      <c r="A65" s="47" t="s">
        <v>58</v>
      </c>
      <c r="B65" s="8">
        <v>2</v>
      </c>
      <c r="C65" s="58">
        <v>68000.399999999994</v>
      </c>
      <c r="D65" s="8"/>
      <c r="E65" s="8">
        <v>0</v>
      </c>
      <c r="F65" s="8"/>
      <c r="G65" s="8"/>
      <c r="H65" s="41"/>
      <c r="I65" s="41"/>
      <c r="J65" s="41"/>
      <c r="K65" s="41"/>
      <c r="L65" s="41"/>
      <c r="M65" s="41"/>
      <c r="N65" s="41"/>
      <c r="O65" s="41"/>
    </row>
    <row r="66" spans="1:15" ht="81.75" customHeight="1" x14ac:dyDescent="0.25">
      <c r="A66" s="47" t="s">
        <v>60</v>
      </c>
      <c r="B66" s="8">
        <v>56</v>
      </c>
      <c r="C66" s="58">
        <v>271080</v>
      </c>
      <c r="D66" s="8"/>
      <c r="E66" s="8">
        <v>56</v>
      </c>
      <c r="F66" s="8"/>
      <c r="G66" s="8"/>
      <c r="H66" s="41"/>
      <c r="I66" s="41"/>
      <c r="J66" s="41"/>
      <c r="K66" s="41"/>
      <c r="L66" s="41"/>
      <c r="M66" s="41"/>
      <c r="N66" s="41"/>
      <c r="O66" s="41"/>
    </row>
    <row r="67" spans="1:15" ht="69" customHeight="1" x14ac:dyDescent="0.25">
      <c r="A67"/>
      <c r="B67"/>
      <c r="C67"/>
      <c r="D67"/>
      <c r="E67"/>
      <c r="F67"/>
      <c r="G67"/>
      <c r="H67" s="41"/>
      <c r="I67" s="41"/>
      <c r="J67" s="41"/>
      <c r="K67" s="41"/>
      <c r="L67" s="41"/>
      <c r="M67" s="41"/>
      <c r="N67" s="41"/>
      <c r="O67" s="41"/>
    </row>
    <row r="68" spans="1:15" ht="85.5" customHeight="1" x14ac:dyDescent="0.25">
      <c r="A68"/>
      <c r="B68"/>
      <c r="C68"/>
      <c r="D68"/>
      <c r="E68"/>
      <c r="F68"/>
      <c r="G68"/>
      <c r="H68" s="41"/>
      <c r="I68" s="41"/>
      <c r="J68" s="41"/>
      <c r="K68" s="41"/>
      <c r="L68" s="41"/>
      <c r="M68" s="41"/>
      <c r="N68" s="41"/>
      <c r="O68" s="41"/>
    </row>
    <row r="69" spans="1:15" ht="15.75" customHeight="1" x14ac:dyDescent="0.25">
      <c r="A69"/>
      <c r="B69"/>
      <c r="C69"/>
      <c r="D69"/>
      <c r="E69"/>
      <c r="F69"/>
      <c r="G69"/>
      <c r="H69" s="41"/>
      <c r="I69" s="41"/>
      <c r="J69" s="41"/>
      <c r="K69" s="41"/>
      <c r="L69" s="41"/>
      <c r="M69" s="41"/>
      <c r="N69" s="41"/>
      <c r="O69" s="41"/>
    </row>
    <row r="70" spans="1:15" ht="31.5" customHeight="1" x14ac:dyDescent="0.25">
      <c r="A70"/>
      <c r="B70"/>
      <c r="C70"/>
      <c r="D70"/>
      <c r="E70"/>
      <c r="F70"/>
      <c r="G70"/>
      <c r="H70" s="41"/>
      <c r="I70" s="41"/>
      <c r="J70" s="41"/>
      <c r="K70" s="41"/>
      <c r="L70" s="41"/>
      <c r="M70" s="41"/>
      <c r="N70" s="41"/>
      <c r="O70" s="41"/>
    </row>
    <row r="71" spans="1:15" ht="82.5" customHeight="1" x14ac:dyDescent="0.25">
      <c r="A71"/>
      <c r="B71"/>
      <c r="C71"/>
      <c r="D71"/>
      <c r="E71"/>
      <c r="F71"/>
      <c r="G71"/>
      <c r="H71" s="41"/>
      <c r="I71" s="41"/>
      <c r="J71" s="41"/>
      <c r="K71" s="41"/>
      <c r="L71" s="41"/>
      <c r="M71" s="41"/>
      <c r="N71" s="41"/>
      <c r="O71" s="41"/>
    </row>
    <row r="72" spans="1:15" ht="113.25" customHeight="1" x14ac:dyDescent="0.25">
      <c r="A72"/>
      <c r="B72"/>
      <c r="C72"/>
      <c r="D72"/>
      <c r="E72"/>
      <c r="F72"/>
      <c r="G72"/>
      <c r="H72" s="41"/>
      <c r="I72" s="41"/>
      <c r="J72" s="41"/>
      <c r="K72" s="41"/>
      <c r="L72" s="41"/>
      <c r="M72" s="41"/>
      <c r="N72" s="41"/>
      <c r="O72" s="41"/>
    </row>
    <row r="73" spans="1:15" ht="81" customHeight="1" x14ac:dyDescent="0.25">
      <c r="A73"/>
      <c r="B73"/>
      <c r="C73"/>
      <c r="D73"/>
      <c r="E73"/>
      <c r="F73"/>
      <c r="G73"/>
      <c r="H73" s="41"/>
      <c r="I73" s="41"/>
      <c r="J73" s="41"/>
      <c r="K73" s="41"/>
      <c r="L73" s="41"/>
      <c r="M73" s="41"/>
      <c r="N73" s="41"/>
      <c r="O73" s="41"/>
    </row>
    <row r="74" spans="1:15" ht="81" customHeight="1" x14ac:dyDescent="0.25">
      <c r="A74"/>
      <c r="B74"/>
      <c r="C74"/>
      <c r="D74"/>
      <c r="E74"/>
      <c r="F74"/>
      <c r="G74"/>
      <c r="H74" s="41"/>
      <c r="I74" s="41"/>
      <c r="J74" s="41"/>
      <c r="K74" s="41"/>
      <c r="L74" s="41"/>
      <c r="M74" s="41"/>
      <c r="N74" s="41"/>
      <c r="O74" s="41"/>
    </row>
    <row r="75" spans="1:15" ht="96" customHeight="1" x14ac:dyDescent="0.25">
      <c r="A75"/>
      <c r="B75"/>
      <c r="C75"/>
      <c r="D75"/>
      <c r="E75"/>
      <c r="F75"/>
      <c r="G75"/>
    </row>
  </sheetData>
  <mergeCells count="20">
    <mergeCell ref="A40:G40"/>
    <mergeCell ref="A41:H41"/>
    <mergeCell ref="A13:H13"/>
    <mergeCell ref="A34:G34"/>
    <mergeCell ref="A35:H35"/>
    <mergeCell ref="A24:G24"/>
    <mergeCell ref="A25:H25"/>
    <mergeCell ref="A30:G30"/>
    <mergeCell ref="A31:H31"/>
    <mergeCell ref="A1:O1"/>
    <mergeCell ref="A2:G2"/>
    <mergeCell ref="A4:G4"/>
    <mergeCell ref="A5:G5"/>
    <mergeCell ref="A12:G12"/>
    <mergeCell ref="A47:G47"/>
    <mergeCell ref="A48:H48"/>
    <mergeCell ref="A55:G55"/>
    <mergeCell ref="A62:G62"/>
    <mergeCell ref="A63:G63"/>
    <mergeCell ref="A56:H56"/>
  </mergeCells>
  <pageMargins left="0.51180555555555596" right="0.31527777777777799" top="0.94513888888888897" bottom="0" header="0.511811023622047" footer="0.511811023622047"/>
  <pageSetup paperSize="9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view="pageBreakPreview" zoomScaleNormal="100" workbookViewId="0">
      <selection activeCell="D14" sqref="D14"/>
    </sheetView>
  </sheetViews>
  <sheetFormatPr defaultColWidth="8.7109375" defaultRowHeight="15" x14ac:dyDescent="0.25"/>
  <sheetData>
    <row r="1" spans="1:14" x14ac:dyDescent="0.25">
      <c r="A1" s="4"/>
    </row>
    <row r="3" spans="1:14" x14ac:dyDescent="0.25">
      <c r="A3" s="4"/>
    </row>
    <row r="4" spans="1:14" x14ac:dyDescent="0.25">
      <c r="A4" s="4"/>
    </row>
    <row r="5" spans="1:14" x14ac:dyDescent="0.25">
      <c r="L5" s="4"/>
      <c r="M5" s="4"/>
      <c r="N5" s="4"/>
    </row>
    <row r="6" spans="1:14" x14ac:dyDescent="0.25">
      <c r="L6" s="4"/>
      <c r="M6" s="4"/>
      <c r="N6" s="4"/>
    </row>
    <row r="7" spans="1:14" x14ac:dyDescent="0.25">
      <c r="L7" s="4"/>
      <c r="M7" s="4"/>
      <c r="N7" s="4"/>
    </row>
    <row r="8" spans="1:14" x14ac:dyDescent="0.25">
      <c r="L8" s="4"/>
      <c r="M8" s="4"/>
      <c r="N8" s="4"/>
    </row>
    <row r="10" spans="1:14" x14ac:dyDescent="0.25">
      <c r="A10" s="4"/>
    </row>
    <row r="16" spans="1:14" x14ac:dyDescent="0.25">
      <c r="A16" s="4"/>
      <c r="B16" s="4"/>
      <c r="C16" s="4"/>
    </row>
    <row r="17" spans="1:3" x14ac:dyDescent="0.25">
      <c r="A17" s="4"/>
      <c r="B17" s="4"/>
      <c r="C17" s="4"/>
    </row>
    <row r="19" spans="1:3" x14ac:dyDescent="0.25">
      <c r="A19" s="4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Маршалкина Анастасия Сергеевна</dc:creator>
  <dc:description/>
  <cp:lastModifiedBy>Маршалкина Анастасия Сергеевна</cp:lastModifiedBy>
  <cp:revision>4</cp:revision>
  <dcterms:created xsi:type="dcterms:W3CDTF">2006-09-28T05:33:49Z</dcterms:created>
  <dcterms:modified xsi:type="dcterms:W3CDTF">2024-11-05T09:01:58Z</dcterms:modified>
  <dc:language>ru-RU</dc:language>
</cp:coreProperties>
</file>